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mccrary\OneDrive - Rogue Community College\Working\RAPS\M&amp;PD\"/>
    </mc:Choice>
  </mc:AlternateContent>
  <xr:revisionPtr revIDLastSave="19" documentId="8_{961DDFDE-049A-4817-B951-3F349E7597D8}" xr6:coauthVersionLast="36" xr6:coauthVersionMax="36" xr10:uidLastSave="{02BBDBF8-3BBB-47CA-815B-206C72D8D8F8}"/>
  <bookViews>
    <workbookView xWindow="0" yWindow="0" windowWidth="28800" windowHeight="12225" xr2:uid="{00000000-000D-0000-FFFF-FFFF00000000}"/>
  </bookViews>
  <sheets>
    <sheet name="Expense Worksheet" sheetId="1" r:id="rId1"/>
  </sheets>
  <definedNames>
    <definedName name="_xlnm.Print_Area" localSheetId="0">'Expense Worksheet'!$A:$F</definedName>
  </definedNames>
  <calcPr calcId="191028"/>
</workbook>
</file>

<file path=xl/calcChain.xml><?xml version="1.0" encoding="utf-8"?>
<calcChain xmlns="http://schemas.openxmlformats.org/spreadsheetml/2006/main">
  <c r="D10" i="1" l="1"/>
  <c r="E33" i="1" l="1"/>
  <c r="E32" i="1"/>
  <c r="E31" i="1"/>
  <c r="E30" i="1"/>
  <c r="E29" i="1"/>
  <c r="E28" i="1"/>
  <c r="E27" i="1"/>
  <c r="E26" i="1"/>
  <c r="F50" i="1" l="1"/>
  <c r="E51" i="1" l="1"/>
  <c r="E50" i="1"/>
  <c r="E34" i="1" l="1"/>
  <c r="E44" i="1" l="1"/>
  <c r="E43" i="1"/>
  <c r="E42" i="1"/>
  <c r="E41" i="1"/>
  <c r="E40" i="1"/>
  <c r="E39" i="1"/>
  <c r="E38" i="1"/>
  <c r="E37" i="1"/>
  <c r="E23" i="1"/>
  <c r="E45" i="1" l="1"/>
  <c r="E46" i="1" s="1"/>
  <c r="E47" i="1" s="1"/>
  <c r="E56" i="1" l="1"/>
  <c r="D59" i="1" s="1"/>
</calcChain>
</file>

<file path=xl/sharedStrings.xml><?xml version="1.0" encoding="utf-8"?>
<sst xmlns="http://schemas.openxmlformats.org/spreadsheetml/2006/main" count="77" uniqueCount="68">
  <si>
    <t>Please select an employee type.</t>
  </si>
  <si>
    <t>Classified</t>
  </si>
  <si>
    <t>Exempt</t>
  </si>
  <si>
    <t>Full Time Faculty</t>
  </si>
  <si>
    <t>Please complete blue highlighted areas, as appropriate.</t>
  </si>
  <si>
    <t>Adjunct Faculty</t>
  </si>
  <si>
    <t>Employee Name:</t>
  </si>
  <si>
    <t>Employee Type:</t>
  </si>
  <si>
    <t>Account to use:</t>
  </si>
  <si>
    <t>Email the Authorization and Account Access email 
group if you need access to this account (click for link).</t>
  </si>
  <si>
    <t>Activity or
Destination:</t>
  </si>
  <si>
    <r>
      <t xml:space="preserve">General Expenses
</t>
    </r>
    <r>
      <rPr>
        <b/>
        <sz val="10"/>
        <color theme="1"/>
        <rFont val="Calibri"/>
        <family val="2"/>
        <scheme val="minor"/>
      </rPr>
      <t>(enter all applicable charges)</t>
    </r>
  </si>
  <si>
    <t>Date(s)</t>
  </si>
  <si>
    <t>Description</t>
  </si>
  <si>
    <t>Enter Total</t>
  </si>
  <si>
    <t>Notes</t>
  </si>
  <si>
    <t>Tuition</t>
  </si>
  <si>
    <t>Books</t>
  </si>
  <si>
    <t>Exam Fee</t>
  </si>
  <si>
    <t>Registration Fee</t>
  </si>
  <si>
    <t>Services</t>
  </si>
  <si>
    <t>Internet, fax, copies, phone, etc.</t>
  </si>
  <si>
    <t>Other:</t>
  </si>
  <si>
    <t>Gen. Exp. Total:</t>
  </si>
  <si>
    <r>
      <t xml:space="preserve">Meals (Per Diem) Expenses
</t>
    </r>
    <r>
      <rPr>
        <b/>
        <sz val="10"/>
        <color theme="1"/>
        <rFont val="Calibri"/>
        <family val="2"/>
        <scheme val="minor"/>
      </rPr>
      <t>(Enter date and select meals needed)</t>
    </r>
  </si>
  <si>
    <t>Date</t>
  </si>
  <si>
    <t>Breakfast
$15/day</t>
  </si>
  <si>
    <t>Lunch
$20/day</t>
  </si>
  <si>
    <t>Dinner
$35/day</t>
  </si>
  <si>
    <t>Daily Total</t>
  </si>
  <si>
    <t>Meals are paid on a per diem basis only. No receipts are required and the RCC corporate card should not be used to charge meals.</t>
  </si>
  <si>
    <t xml:space="preserve">Per Diem Total: </t>
  </si>
  <si>
    <r>
      <t xml:space="preserve">Lodging Expenses
</t>
    </r>
    <r>
      <rPr>
        <b/>
        <sz val="10"/>
        <color theme="1"/>
        <rFont val="Calibri"/>
        <family val="2"/>
        <scheme val="minor"/>
      </rPr>
      <t>(Enter Date, hotel name, daily rate and taxes)</t>
    </r>
  </si>
  <si>
    <t>Hotel Name</t>
  </si>
  <si>
    <t>Daily Rate</t>
  </si>
  <si>
    <t>Daily Taxes</t>
  </si>
  <si>
    <t>Enter either a daily tax amount in the cells to the left under "Daily Taxes" or enter a tax rate percentage in the box below the Daily Rate Total.</t>
  </si>
  <si>
    <t>Daily Rate Total</t>
  </si>
  <si>
    <t>Taxes (enter %)</t>
  </si>
  <si>
    <t>Lodging Total:</t>
  </si>
  <si>
    <r>
      <t xml:space="preserve">Transportation Expenses
</t>
    </r>
    <r>
      <rPr>
        <b/>
        <sz val="10"/>
        <color theme="1"/>
        <rFont val="Calibri"/>
        <family val="2"/>
        <scheme val="minor"/>
      </rPr>
      <t>(enter all applicable charges)</t>
    </r>
  </si>
  <si>
    <t>Rate</t>
  </si>
  <si>
    <t># of Days or Miles</t>
  </si>
  <si>
    <t xml:space="preserve">Total </t>
  </si>
  <si>
    <t>Personal Vehicle</t>
  </si>
  <si>
    <t>Rental Vehicle</t>
  </si>
  <si>
    <t>Enterprise Car Rental</t>
  </si>
  <si>
    <t>Other</t>
  </si>
  <si>
    <t>Plane, Train, Bus, etc.</t>
  </si>
  <si>
    <t>Shuttle or Taxi</t>
  </si>
  <si>
    <t>Total cost, including tip</t>
  </si>
  <si>
    <t>Baggage Fees</t>
  </si>
  <si>
    <t>Total cost</t>
  </si>
  <si>
    <t>Parking Fee(s)</t>
  </si>
  <si>
    <t>Airport, Hotel, etc.</t>
  </si>
  <si>
    <t>Transp. Total:</t>
  </si>
  <si>
    <t>EXPENSES GRAND TOTAL:</t>
  </si>
  <si>
    <t xml:space="preserve">* Please see the </t>
  </si>
  <si>
    <t>RCC Travel Policy</t>
  </si>
  <si>
    <t>for documentation requirements and other important information.</t>
  </si>
  <si>
    <t>Certification, license, degree, etc.</t>
  </si>
  <si>
    <t>Cost to attend conference, etc.</t>
  </si>
  <si>
    <t>ONLY FOR  JULY 1 THROUGH SEPTEMBER 30, 2024</t>
  </si>
  <si>
    <t>PG EXPENSE &amp; TRAVEL WORKSHEET</t>
  </si>
  <si>
    <t>If this is not for Professioal Growth, what account is to be used?</t>
  </si>
  <si>
    <t>123-51200-20150-52400</t>
  </si>
  <si>
    <t>123-51200-20140-52400</t>
  </si>
  <si>
    <t>123-20500-16030-52400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</si>
</sst>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4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8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3" borderId="11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4" fontId="0" fillId="3" borderId="11" xfId="1" applyFont="1" applyFill="1" applyBorder="1" applyProtection="1">
      <protection locked="0"/>
    </xf>
    <xf numFmtId="44" fontId="0" fillId="3" borderId="13" xfId="1" applyFont="1" applyFill="1" applyBorder="1" applyProtection="1">
      <protection locked="0"/>
    </xf>
    <xf numFmtId="44" fontId="0" fillId="3" borderId="14" xfId="1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4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0" xfId="0" applyNumberFormat="1" applyFill="1" applyProtection="1">
      <protection locked="0"/>
    </xf>
    <xf numFmtId="1" fontId="0" fillId="3" borderId="2" xfId="1" applyNumberFormat="1" applyFont="1" applyFill="1" applyBorder="1" applyProtection="1">
      <protection locked="0"/>
    </xf>
    <xf numFmtId="0" fontId="8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2" fillId="2" borderId="5" xfId="0" applyFont="1" applyFill="1" applyBorder="1"/>
    <xf numFmtId="44" fontId="2" fillId="2" borderId="7" xfId="0" applyNumberFormat="1" applyFont="1" applyFill="1" applyBorder="1"/>
    <xf numFmtId="0" fontId="2" fillId="2" borderId="12" xfId="0" applyFont="1" applyFill="1" applyBorder="1" applyAlignment="1">
      <alignment horizontal="center" wrapText="1"/>
    </xf>
    <xf numFmtId="44" fontId="0" fillId="0" borderId="11" xfId="1" applyFont="1" applyBorder="1" applyProtection="1"/>
    <xf numFmtId="44" fontId="0" fillId="0" borderId="13" xfId="1" applyFont="1" applyBorder="1" applyProtection="1"/>
    <xf numFmtId="44" fontId="0" fillId="0" borderId="14" xfId="1" applyFont="1" applyBorder="1" applyProtection="1"/>
    <xf numFmtId="44" fontId="2" fillId="2" borderId="7" xfId="1" applyFont="1" applyFill="1" applyBorder="1" applyAlignment="1" applyProtection="1">
      <alignment horizontal="center"/>
    </xf>
    <xf numFmtId="44" fontId="0" fillId="0" borderId="3" xfId="1" applyFont="1" applyBorder="1" applyProtection="1"/>
    <xf numFmtId="44" fontId="0" fillId="0" borderId="4" xfId="1" applyFont="1" applyBorder="1" applyProtection="1"/>
    <xf numFmtId="44" fontId="0" fillId="0" borderId="7" xfId="1" applyFont="1" applyBorder="1" applyProtection="1"/>
    <xf numFmtId="0" fontId="0" fillId="0" borderId="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3" fillId="2" borderId="8" xfId="0" applyFont="1" applyFill="1" applyBorder="1"/>
    <xf numFmtId="0" fontId="0" fillId="2" borderId="10" xfId="0" applyFill="1" applyBorder="1"/>
    <xf numFmtId="0" fontId="6" fillId="0" borderId="0" xfId="0" applyFont="1"/>
    <xf numFmtId="0" fontId="7" fillId="0" borderId="0" xfId="2" applyProtection="1"/>
    <xf numFmtId="0" fontId="4" fillId="0" borderId="0" xfId="0" applyFont="1" applyAlignment="1">
      <alignment wrapText="1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right" vertical="center"/>
    </xf>
    <xf numFmtId="44" fontId="0" fillId="3" borderId="11" xfId="1" applyFont="1" applyFill="1" applyBorder="1" applyAlignment="1" applyProtection="1">
      <alignment horizontal="center"/>
      <protection locked="0"/>
    </xf>
    <xf numFmtId="0" fontId="0" fillId="0" borderId="11" xfId="0" applyBorder="1"/>
    <xf numFmtId="10" fontId="0" fillId="0" borderId="1" xfId="3" applyNumberFormat="1" applyFont="1" applyBorder="1"/>
    <xf numFmtId="44" fontId="0" fillId="0" borderId="3" xfId="0" applyNumberFormat="1" applyBorder="1"/>
    <xf numFmtId="10" fontId="0" fillId="3" borderId="15" xfId="3" applyNumberFormat="1" applyFont="1" applyFill="1" applyBorder="1" applyProtection="1">
      <protection locked="0"/>
    </xf>
    <xf numFmtId="44" fontId="0" fillId="0" borderId="4" xfId="0" applyNumberFormat="1" applyBorder="1"/>
    <xf numFmtId="0" fontId="2" fillId="2" borderId="8" xfId="0" applyFont="1" applyFill="1" applyBorder="1"/>
    <xf numFmtId="44" fontId="2" fillId="2" borderId="9" xfId="0" applyNumberFormat="1" applyFont="1" applyFill="1" applyBorder="1"/>
    <xf numFmtId="164" fontId="0" fillId="0" borderId="11" xfId="1" applyNumberFormat="1" applyFont="1" applyBorder="1" applyProtection="1"/>
    <xf numFmtId="0" fontId="0" fillId="5" borderId="6" xfId="0" applyFill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 indent="1" readingOrder="1"/>
    </xf>
    <xf numFmtId="0" fontId="9" fillId="0" borderId="4" xfId="0" applyFont="1" applyBorder="1" applyAlignment="1">
      <alignment horizontal="left" vertical="center" wrapText="1" indent="1" readingOrder="1"/>
    </xf>
    <xf numFmtId="0" fontId="9" fillId="0" borderId="7" xfId="0" applyFont="1" applyBorder="1" applyAlignment="1">
      <alignment horizontal="left" vertical="center" wrapText="1" indent="1" readingOrder="1"/>
    </xf>
    <xf numFmtId="0" fontId="4" fillId="5" borderId="6" xfId="0" applyFont="1" applyFill="1" applyBorder="1" applyAlignment="1">
      <alignment wrapText="1"/>
    </xf>
    <xf numFmtId="0" fontId="0" fillId="5" borderId="6" xfId="0" applyFill="1" applyBorder="1" applyAlignment="1"/>
    <xf numFmtId="0" fontId="12" fillId="3" borderId="6" xfId="0" applyFont="1" applyFill="1" applyBorder="1" applyAlignment="1">
      <alignment horizontal="left"/>
    </xf>
    <xf numFmtId="0" fontId="0" fillId="4" borderId="0" xfId="0" applyFill="1" applyAlignment="1"/>
    <xf numFmtId="44" fontId="5" fillId="2" borderId="8" xfId="0" applyNumberFormat="1" applyFont="1" applyFill="1" applyBorder="1" applyAlignment="1">
      <alignment horizontal="center"/>
    </xf>
    <xf numFmtId="44" fontId="5" fillId="2" borderId="9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2" applyAlignment="1" applyProtection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26" lockText="1" noThreeD="1"/>
</file>

<file path=xl/ctrlProps/ctrlProp2.xml><?xml version="1.0" encoding="utf-8"?>
<formControlPr xmlns="http://schemas.microsoft.com/office/spreadsheetml/2009/9/main" objectType="CheckBox" fmlaLink="H26" lockText="1" noThreeD="1"/>
</file>

<file path=xl/ctrlProps/ctrlProp3.xml><?xml version="1.0" encoding="utf-8"?>
<formControlPr xmlns="http://schemas.microsoft.com/office/spreadsheetml/2009/9/main" objectType="CheckBox" fmlaLink="I26" lockText="1" noThreeD="1"/>
</file>

<file path=xl/ctrlProps/ctrlProp4.xml><?xml version="1.0" encoding="utf-8"?>
<formControlPr xmlns="http://schemas.microsoft.com/office/spreadsheetml/2009/9/main" objectType="CheckBox" fmlaLink="H27" lockText="1" noThreeD="1"/>
</file>

<file path=xl/ctrlProps/ctrlProp5.xml><?xml version="1.0" encoding="utf-8"?>
<formControlPr xmlns="http://schemas.microsoft.com/office/spreadsheetml/2009/9/main" objectType="CheckBox" fmlaLink="H28" lockText="1" noThreeD="1"/>
</file>

<file path=xl/ctrlProps/ctrlProp6.xml><?xml version="1.0" encoding="utf-8"?>
<formControlPr xmlns="http://schemas.microsoft.com/office/spreadsheetml/2009/9/main" objectType="CheckBox" fmlaLink="H29" lockText="1" noThreeD="1"/>
</file>

<file path=xl/ctrlProps/ctrlProp7.xml><?xml version="1.0" encoding="utf-8"?>
<formControlPr xmlns="http://schemas.microsoft.com/office/spreadsheetml/2009/9/main" objectType="CheckBox" fmlaLink="H30" lockText="1" noThreeD="1"/>
</file>

<file path=xl/ctrlProps/ctrlProp8.xml><?xml version="1.0" encoding="utf-8"?>
<formControlPr xmlns="http://schemas.microsoft.com/office/spreadsheetml/2009/9/main" objectType="CheckBox" fmlaLink="H31" lockText="1" noThreeD="1"/>
</file>

<file path=xl/ctrlProps/ctrlProp9.xml><?xml version="1.0" encoding="utf-8"?>
<formControlPr xmlns="http://schemas.microsoft.com/office/spreadsheetml/2009/9/main" objectType="CheckBox" fmlaLink="H32" lockText="1" noThreeD="1"/>
</file>

<file path=xl/ctrlProps/ctrlProp10.xml><?xml version="1.0" encoding="utf-8"?>
<formControlPr xmlns="http://schemas.microsoft.com/office/spreadsheetml/2009/9/main" objectType="CheckBox" fmlaLink="H33" lockText="1" noThreeD="1"/>
</file>

<file path=xl/ctrlProps/ctrlProp11.xml><?xml version="1.0" encoding="utf-8"?>
<formControlPr xmlns="http://schemas.microsoft.com/office/spreadsheetml/2009/9/main" objectType="CheckBox" fmlaLink="I27" lockText="1" noThreeD="1"/>
</file>

<file path=xl/ctrlProps/ctrlProp12.xml><?xml version="1.0" encoding="utf-8"?>
<formControlPr xmlns="http://schemas.microsoft.com/office/spreadsheetml/2009/9/main" objectType="CheckBox" fmlaLink="I28" lockText="1" noThreeD="1"/>
</file>

<file path=xl/ctrlProps/ctrlProp13.xml><?xml version="1.0" encoding="utf-8"?>
<formControlPr xmlns="http://schemas.microsoft.com/office/spreadsheetml/2009/9/main" objectType="CheckBox" fmlaLink="I29" lockText="1" noThreeD="1"/>
</file>

<file path=xl/ctrlProps/ctrlProp14.xml><?xml version="1.0" encoding="utf-8"?>
<formControlPr xmlns="http://schemas.microsoft.com/office/spreadsheetml/2009/9/main" objectType="CheckBox" fmlaLink="I30" lockText="1" noThreeD="1"/>
</file>

<file path=xl/ctrlProps/ctrlProp15.xml><?xml version="1.0" encoding="utf-8"?>
<formControlPr xmlns="http://schemas.microsoft.com/office/spreadsheetml/2009/9/main" objectType="CheckBox" fmlaLink="I31" lockText="1" noThreeD="1"/>
</file>

<file path=xl/ctrlProps/ctrlProp16.xml><?xml version="1.0" encoding="utf-8"?>
<formControlPr xmlns="http://schemas.microsoft.com/office/spreadsheetml/2009/9/main" objectType="CheckBox" fmlaLink="I32" lockText="1" noThreeD="1"/>
</file>

<file path=xl/ctrlProps/ctrlProp17.xml><?xml version="1.0" encoding="utf-8"?>
<formControlPr xmlns="http://schemas.microsoft.com/office/spreadsheetml/2009/9/main" objectType="CheckBox" fmlaLink="I33" lockText="1" noThreeD="1"/>
</file>

<file path=xl/ctrlProps/ctrlProp18.xml><?xml version="1.0" encoding="utf-8"?>
<formControlPr xmlns="http://schemas.microsoft.com/office/spreadsheetml/2009/9/main" objectType="CheckBox" fmlaLink="G27" lockText="1" noThreeD="1"/>
</file>

<file path=xl/ctrlProps/ctrlProp19.xml><?xml version="1.0" encoding="utf-8"?>
<formControlPr xmlns="http://schemas.microsoft.com/office/spreadsheetml/2009/9/main" objectType="CheckBox" fmlaLink="G28" lockText="1" noThreeD="1"/>
</file>

<file path=xl/ctrlProps/ctrlProp20.xml><?xml version="1.0" encoding="utf-8"?>
<formControlPr xmlns="http://schemas.microsoft.com/office/spreadsheetml/2009/9/main" objectType="CheckBox" fmlaLink="G29" lockText="1" noThreeD="1"/>
</file>

<file path=xl/ctrlProps/ctrlProp21.xml><?xml version="1.0" encoding="utf-8"?>
<formControlPr xmlns="http://schemas.microsoft.com/office/spreadsheetml/2009/9/main" objectType="CheckBox" fmlaLink="G30" lockText="1" noThreeD="1"/>
</file>

<file path=xl/ctrlProps/ctrlProp22.xml><?xml version="1.0" encoding="utf-8"?>
<formControlPr xmlns="http://schemas.microsoft.com/office/spreadsheetml/2009/9/main" objectType="CheckBox" fmlaLink="G31" lockText="1" noThreeD="1"/>
</file>

<file path=xl/ctrlProps/ctrlProp23.xml><?xml version="1.0" encoding="utf-8"?>
<formControlPr xmlns="http://schemas.microsoft.com/office/spreadsheetml/2009/9/main" objectType="CheckBox" fmlaLink="G32" lockText="1" noThreeD="1"/>
</file>

<file path=xl/ctrlProps/ctrlProp24.xml><?xml version="1.0" encoding="utf-8"?>
<formControlPr xmlns="http://schemas.microsoft.com/office/spreadsheetml/2009/9/main" objectType="CheckBox" fmlaLink="G3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25</xdr:row>
          <xdr:rowOff>28575</xdr:rowOff>
        </xdr:from>
        <xdr:to>
          <xdr:col>1</xdr:col>
          <xdr:colOff>790575</xdr:colOff>
          <xdr:row>26</xdr:row>
          <xdr:rowOff>9525</xdr:rowOff>
        </xdr:to>
        <xdr:sp macro="" textlink="">
          <xdr:nvSpPr>
            <xdr:cNvPr id="1029" name="Check Box 5" descr="$1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25</xdr:row>
          <xdr:rowOff>19050</xdr:rowOff>
        </xdr:from>
        <xdr:to>
          <xdr:col>2</xdr:col>
          <xdr:colOff>790575</xdr:colOff>
          <xdr:row>26</xdr:row>
          <xdr:rowOff>0</xdr:rowOff>
        </xdr:to>
        <xdr:sp macro="" textlink="">
          <xdr:nvSpPr>
            <xdr:cNvPr id="1037" name="Check Box 13" descr="$1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25</xdr:row>
          <xdr:rowOff>19050</xdr:rowOff>
        </xdr:from>
        <xdr:to>
          <xdr:col>3</xdr:col>
          <xdr:colOff>800100</xdr:colOff>
          <xdr:row>26</xdr:row>
          <xdr:rowOff>0</xdr:rowOff>
        </xdr:to>
        <xdr:sp macro="" textlink="">
          <xdr:nvSpPr>
            <xdr:cNvPr id="1038" name="Check Box 14" descr="$2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26</xdr:row>
          <xdr:rowOff>9525</xdr:rowOff>
        </xdr:from>
        <xdr:to>
          <xdr:col>2</xdr:col>
          <xdr:colOff>790575</xdr:colOff>
          <xdr:row>27</xdr:row>
          <xdr:rowOff>0</xdr:rowOff>
        </xdr:to>
        <xdr:sp macro="" textlink="">
          <xdr:nvSpPr>
            <xdr:cNvPr id="1053" name="Check Box 29" descr="$1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27</xdr:row>
          <xdr:rowOff>9525</xdr:rowOff>
        </xdr:from>
        <xdr:to>
          <xdr:col>2</xdr:col>
          <xdr:colOff>790575</xdr:colOff>
          <xdr:row>28</xdr:row>
          <xdr:rowOff>0</xdr:rowOff>
        </xdr:to>
        <xdr:sp macro="" textlink="">
          <xdr:nvSpPr>
            <xdr:cNvPr id="1054" name="Check Box 30" descr="$1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28</xdr:row>
          <xdr:rowOff>9525</xdr:rowOff>
        </xdr:from>
        <xdr:to>
          <xdr:col>2</xdr:col>
          <xdr:colOff>790575</xdr:colOff>
          <xdr:row>29</xdr:row>
          <xdr:rowOff>0</xdr:rowOff>
        </xdr:to>
        <xdr:sp macro="" textlink="">
          <xdr:nvSpPr>
            <xdr:cNvPr id="1055" name="Check Box 31" descr="$15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29</xdr:row>
          <xdr:rowOff>9525</xdr:rowOff>
        </xdr:from>
        <xdr:to>
          <xdr:col>2</xdr:col>
          <xdr:colOff>790575</xdr:colOff>
          <xdr:row>30</xdr:row>
          <xdr:rowOff>0</xdr:rowOff>
        </xdr:to>
        <xdr:sp macro="" textlink="">
          <xdr:nvSpPr>
            <xdr:cNvPr id="1056" name="Check Box 32" descr="$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30</xdr:row>
          <xdr:rowOff>9525</xdr:rowOff>
        </xdr:from>
        <xdr:to>
          <xdr:col>2</xdr:col>
          <xdr:colOff>790575</xdr:colOff>
          <xdr:row>31</xdr:row>
          <xdr:rowOff>0</xdr:rowOff>
        </xdr:to>
        <xdr:sp macro="" textlink="">
          <xdr:nvSpPr>
            <xdr:cNvPr id="1057" name="Check Box 33" descr="$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31</xdr:row>
          <xdr:rowOff>9525</xdr:rowOff>
        </xdr:from>
        <xdr:to>
          <xdr:col>2</xdr:col>
          <xdr:colOff>790575</xdr:colOff>
          <xdr:row>32</xdr:row>
          <xdr:rowOff>0</xdr:rowOff>
        </xdr:to>
        <xdr:sp macro="" textlink="">
          <xdr:nvSpPr>
            <xdr:cNvPr id="1058" name="Check Box 34" descr="$15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32</xdr:row>
          <xdr:rowOff>0</xdr:rowOff>
        </xdr:from>
        <xdr:to>
          <xdr:col>2</xdr:col>
          <xdr:colOff>790575</xdr:colOff>
          <xdr:row>33</xdr:row>
          <xdr:rowOff>0</xdr:rowOff>
        </xdr:to>
        <xdr:sp macro="" textlink="">
          <xdr:nvSpPr>
            <xdr:cNvPr id="1059" name="Check Box 35" descr="$1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$20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26</xdr:row>
          <xdr:rowOff>9525</xdr:rowOff>
        </xdr:from>
        <xdr:to>
          <xdr:col>3</xdr:col>
          <xdr:colOff>800100</xdr:colOff>
          <xdr:row>27</xdr:row>
          <xdr:rowOff>0</xdr:rowOff>
        </xdr:to>
        <xdr:sp macro="" textlink="">
          <xdr:nvSpPr>
            <xdr:cNvPr id="1060" name="Check Box 36" descr="$2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27</xdr:row>
          <xdr:rowOff>9525</xdr:rowOff>
        </xdr:from>
        <xdr:to>
          <xdr:col>3</xdr:col>
          <xdr:colOff>800100</xdr:colOff>
          <xdr:row>28</xdr:row>
          <xdr:rowOff>0</xdr:rowOff>
        </xdr:to>
        <xdr:sp macro="" textlink="">
          <xdr:nvSpPr>
            <xdr:cNvPr id="1061" name="Check Box 37" descr="$25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9525</xdr:rowOff>
        </xdr:from>
        <xdr:to>
          <xdr:col>3</xdr:col>
          <xdr:colOff>800100</xdr:colOff>
          <xdr:row>29</xdr:row>
          <xdr:rowOff>0</xdr:rowOff>
        </xdr:to>
        <xdr:sp macro="" textlink="">
          <xdr:nvSpPr>
            <xdr:cNvPr id="1062" name="Check Box 38" descr="$25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29</xdr:row>
          <xdr:rowOff>9525</xdr:rowOff>
        </xdr:from>
        <xdr:to>
          <xdr:col>3</xdr:col>
          <xdr:colOff>800100</xdr:colOff>
          <xdr:row>30</xdr:row>
          <xdr:rowOff>0</xdr:rowOff>
        </xdr:to>
        <xdr:sp macro="" textlink="">
          <xdr:nvSpPr>
            <xdr:cNvPr id="1063" name="Check Box 39" descr="$25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30</xdr:row>
          <xdr:rowOff>9525</xdr:rowOff>
        </xdr:from>
        <xdr:to>
          <xdr:col>3</xdr:col>
          <xdr:colOff>800100</xdr:colOff>
          <xdr:row>31</xdr:row>
          <xdr:rowOff>0</xdr:rowOff>
        </xdr:to>
        <xdr:sp macro="" textlink="">
          <xdr:nvSpPr>
            <xdr:cNvPr id="1064" name="Check Box 40" descr="$25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31</xdr:row>
          <xdr:rowOff>9525</xdr:rowOff>
        </xdr:from>
        <xdr:to>
          <xdr:col>3</xdr:col>
          <xdr:colOff>800100</xdr:colOff>
          <xdr:row>32</xdr:row>
          <xdr:rowOff>0</xdr:rowOff>
        </xdr:to>
        <xdr:sp macro="" textlink="">
          <xdr:nvSpPr>
            <xdr:cNvPr id="1065" name="Check Box 41" descr="$25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32</xdr:row>
          <xdr:rowOff>0</xdr:rowOff>
        </xdr:from>
        <xdr:to>
          <xdr:col>3</xdr:col>
          <xdr:colOff>800100</xdr:colOff>
          <xdr:row>33</xdr:row>
          <xdr:rowOff>0</xdr:rowOff>
        </xdr:to>
        <xdr:sp macro="" textlink="">
          <xdr:nvSpPr>
            <xdr:cNvPr id="1066" name="Check Box 42" descr="$25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26</xdr:row>
          <xdr:rowOff>9525</xdr:rowOff>
        </xdr:from>
        <xdr:to>
          <xdr:col>1</xdr:col>
          <xdr:colOff>790575</xdr:colOff>
          <xdr:row>27</xdr:row>
          <xdr:rowOff>0</xdr:rowOff>
        </xdr:to>
        <xdr:sp macro="" textlink="">
          <xdr:nvSpPr>
            <xdr:cNvPr id="1068" name="Check Box 44" descr="$1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27</xdr:row>
          <xdr:rowOff>9525</xdr:rowOff>
        </xdr:from>
        <xdr:to>
          <xdr:col>1</xdr:col>
          <xdr:colOff>790575</xdr:colOff>
          <xdr:row>28</xdr:row>
          <xdr:rowOff>0</xdr:rowOff>
        </xdr:to>
        <xdr:sp macro="" textlink="">
          <xdr:nvSpPr>
            <xdr:cNvPr id="1069" name="Check Box 45" descr="$12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28</xdr:row>
          <xdr:rowOff>9525</xdr:rowOff>
        </xdr:from>
        <xdr:to>
          <xdr:col>1</xdr:col>
          <xdr:colOff>790575</xdr:colOff>
          <xdr:row>29</xdr:row>
          <xdr:rowOff>0</xdr:rowOff>
        </xdr:to>
        <xdr:sp macro="" textlink="">
          <xdr:nvSpPr>
            <xdr:cNvPr id="1070" name="Check Box 46" descr="$1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29</xdr:row>
          <xdr:rowOff>9525</xdr:rowOff>
        </xdr:from>
        <xdr:to>
          <xdr:col>1</xdr:col>
          <xdr:colOff>790575</xdr:colOff>
          <xdr:row>30</xdr:row>
          <xdr:rowOff>0</xdr:rowOff>
        </xdr:to>
        <xdr:sp macro="" textlink="">
          <xdr:nvSpPr>
            <xdr:cNvPr id="1071" name="Check Box 47" descr="$1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30</xdr:row>
          <xdr:rowOff>9525</xdr:rowOff>
        </xdr:from>
        <xdr:to>
          <xdr:col>1</xdr:col>
          <xdr:colOff>790575</xdr:colOff>
          <xdr:row>31</xdr:row>
          <xdr:rowOff>9525</xdr:rowOff>
        </xdr:to>
        <xdr:sp macro="" textlink="">
          <xdr:nvSpPr>
            <xdr:cNvPr id="1072" name="Check Box 48" descr="$12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31</xdr:row>
          <xdr:rowOff>9525</xdr:rowOff>
        </xdr:from>
        <xdr:to>
          <xdr:col>1</xdr:col>
          <xdr:colOff>790575</xdr:colOff>
          <xdr:row>32</xdr:row>
          <xdr:rowOff>9525</xdr:rowOff>
        </xdr:to>
        <xdr:sp macro="" textlink="">
          <xdr:nvSpPr>
            <xdr:cNvPr id="1073" name="Check Box 49" descr="$12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32</xdr:row>
          <xdr:rowOff>0</xdr:rowOff>
        </xdr:from>
        <xdr:to>
          <xdr:col>1</xdr:col>
          <xdr:colOff>790575</xdr:colOff>
          <xdr:row>33</xdr:row>
          <xdr:rowOff>0</xdr:rowOff>
        </xdr:to>
        <xdr:sp macro="" textlink="">
          <xdr:nvSpPr>
            <xdr:cNvPr id="1074" name="Check Box 50" descr="$1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$15</a:t>
              </a:r>
            </a:p>
          </xdr:txBody>
        </xdr:sp>
        <xdr:clientData fLocksWithSheet="0"/>
      </xdr:twoCellAnchor>
    </mc:Choice>
    <mc:Fallback/>
  </mc:AlternateContent>
  <xdr:oneCellAnchor>
    <xdr:from>
      <xdr:col>0</xdr:col>
      <xdr:colOff>1112274</xdr:colOff>
      <xdr:row>27</xdr:row>
      <xdr:rowOff>49161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12274" y="61666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32845</xdr:colOff>
      <xdr:row>0</xdr:row>
      <xdr:rowOff>65691</xdr:rowOff>
    </xdr:from>
    <xdr:to>
      <xdr:col>1</xdr:col>
      <xdr:colOff>972208</xdr:colOff>
      <xdr:row>3</xdr:row>
      <xdr:rowOff>177093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65691"/>
          <a:ext cx="2128346" cy="82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mailto:AuthorizationAndAccountAccess@roguecc.edu?subject=Professional%20Growth%20account%20access%20requested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roguecc.edu/BOE/policies/AP7400.as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61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17.85546875" customWidth="1"/>
    <col min="2" max="5" width="16.7109375" customWidth="1"/>
    <col min="6" max="6" width="32" customWidth="1"/>
    <col min="7" max="9" width="9.140625" hidden="1" customWidth="1"/>
    <col min="19" max="19" width="16" hidden="1" customWidth="1"/>
    <col min="20" max="20" width="30.28515625" hidden="1" customWidth="1"/>
  </cols>
  <sheetData>
    <row r="2" spans="1:20" ht="26.25" x14ac:dyDescent="0.4">
      <c r="C2" s="14" t="s">
        <v>63</v>
      </c>
      <c r="T2" t="s">
        <v>0</v>
      </c>
    </row>
    <row r="3" spans="1:20" x14ac:dyDescent="0.25">
      <c r="C3" s="65" t="s">
        <v>62</v>
      </c>
      <c r="D3" s="65"/>
      <c r="E3" s="65"/>
      <c r="S3" t="s">
        <v>1</v>
      </c>
      <c r="T3" t="s">
        <v>65</v>
      </c>
    </row>
    <row r="4" spans="1:20" x14ac:dyDescent="0.25">
      <c r="S4" t="s">
        <v>2</v>
      </c>
      <c r="T4" t="s">
        <v>66</v>
      </c>
    </row>
    <row r="5" spans="1:20" ht="9" customHeight="1" x14ac:dyDescent="0.25">
      <c r="S5" t="s">
        <v>3</v>
      </c>
      <c r="T5" t="s">
        <v>67</v>
      </c>
    </row>
    <row r="6" spans="1:20" ht="15.75" x14ac:dyDescent="0.25">
      <c r="A6" s="72" t="s">
        <v>4</v>
      </c>
      <c r="B6" s="72"/>
      <c r="C6" s="72"/>
      <c r="D6" s="72"/>
      <c r="E6" s="72"/>
      <c r="F6" s="72"/>
      <c r="S6" t="s">
        <v>5</v>
      </c>
      <c r="T6" t="s">
        <v>67</v>
      </c>
    </row>
    <row r="7" spans="1:20" ht="9" customHeight="1" x14ac:dyDescent="0.25"/>
    <row r="8" spans="1:20" ht="20.100000000000001" customHeight="1" x14ac:dyDescent="0.25">
      <c r="A8" s="15" t="s">
        <v>6</v>
      </c>
      <c r="B8" s="68"/>
      <c r="C8" s="68"/>
      <c r="D8" s="68"/>
      <c r="E8" s="68"/>
    </row>
    <row r="9" spans="1:20" ht="9" customHeight="1" x14ac:dyDescent="0.25">
      <c r="A9" s="15"/>
      <c r="B9" s="16"/>
      <c r="C9" s="16"/>
      <c r="D9" s="16"/>
      <c r="E9" s="16"/>
      <c r="F9" s="16"/>
    </row>
    <row r="10" spans="1:20" ht="20.100000000000001" customHeight="1" x14ac:dyDescent="0.25">
      <c r="A10" s="15" t="s">
        <v>7</v>
      </c>
      <c r="B10" s="43"/>
      <c r="C10" s="46" t="s">
        <v>8</v>
      </c>
      <c r="D10" s="45" t="str">
        <f>IF(B10=S2,T2,IF(B10=S3,T3,IF(B10=S4,T4,IF(B10=S5,T5,IF(B10=S6,T6,0)))))</f>
        <v>Please select an employee type.</v>
      </c>
      <c r="E10" s="44"/>
    </row>
    <row r="11" spans="1:20" ht="27" customHeight="1" x14ac:dyDescent="0.25">
      <c r="A11" s="15"/>
      <c r="C11" s="78" t="s">
        <v>9</v>
      </c>
      <c r="D11" s="78"/>
      <c r="E11" s="78"/>
    </row>
    <row r="12" spans="1:20" ht="30" customHeight="1" x14ac:dyDescent="0.25">
      <c r="A12" s="62" t="s">
        <v>64</v>
      </c>
      <c r="B12" s="63"/>
      <c r="C12" s="56" t="s">
        <v>8</v>
      </c>
      <c r="D12" s="64"/>
      <c r="E12" s="64"/>
      <c r="F12" s="16"/>
    </row>
    <row r="13" spans="1:20" ht="31.5" customHeight="1" x14ac:dyDescent="0.25">
      <c r="A13" s="42" t="s">
        <v>10</v>
      </c>
      <c r="B13" s="69"/>
      <c r="C13" s="69"/>
      <c r="D13" s="69"/>
      <c r="E13" s="69"/>
    </row>
    <row r="14" spans="1:20" ht="9" customHeight="1" x14ac:dyDescent="0.25">
      <c r="A14" s="15"/>
      <c r="B14" s="16"/>
      <c r="C14" s="16"/>
      <c r="D14" s="16"/>
      <c r="E14" s="16"/>
      <c r="F14" s="16"/>
    </row>
    <row r="15" spans="1:20" ht="35.25" customHeight="1" x14ac:dyDescent="0.25">
      <c r="B15" s="57" t="s">
        <v>11</v>
      </c>
      <c r="C15" s="58"/>
      <c r="D15" s="58"/>
    </row>
    <row r="16" spans="1:20" x14ac:dyDescent="0.25">
      <c r="A16" s="17" t="s">
        <v>12</v>
      </c>
      <c r="B16" s="73" t="s">
        <v>13</v>
      </c>
      <c r="C16" s="74"/>
      <c r="D16" s="75"/>
      <c r="E16" s="18" t="s">
        <v>14</v>
      </c>
      <c r="F16" s="19" t="s">
        <v>15</v>
      </c>
    </row>
    <row r="17" spans="1:9" x14ac:dyDescent="0.25">
      <c r="A17" s="1"/>
      <c r="B17" s="76" t="s">
        <v>16</v>
      </c>
      <c r="C17" s="76"/>
      <c r="D17" s="76"/>
      <c r="E17" s="4"/>
      <c r="F17" s="20"/>
    </row>
    <row r="18" spans="1:9" x14ac:dyDescent="0.25">
      <c r="A18" s="2"/>
      <c r="B18" s="77" t="s">
        <v>17</v>
      </c>
      <c r="C18" s="77"/>
      <c r="D18" s="77"/>
      <c r="E18" s="5"/>
      <c r="F18" s="21"/>
    </row>
    <row r="19" spans="1:9" x14ac:dyDescent="0.25">
      <c r="A19" s="2"/>
      <c r="B19" s="77" t="s">
        <v>18</v>
      </c>
      <c r="C19" s="77"/>
      <c r="D19" s="77"/>
      <c r="E19" s="5"/>
      <c r="F19" s="21" t="s">
        <v>60</v>
      </c>
    </row>
    <row r="20" spans="1:9" x14ac:dyDescent="0.25">
      <c r="A20" s="2"/>
      <c r="B20" s="77" t="s">
        <v>19</v>
      </c>
      <c r="C20" s="77"/>
      <c r="D20" s="77"/>
      <c r="E20" s="5"/>
      <c r="F20" s="21" t="s">
        <v>61</v>
      </c>
    </row>
    <row r="21" spans="1:9" x14ac:dyDescent="0.25">
      <c r="A21" s="2"/>
      <c r="B21" s="77" t="s">
        <v>20</v>
      </c>
      <c r="C21" s="77"/>
      <c r="D21" s="77"/>
      <c r="E21" s="5"/>
      <c r="F21" s="21" t="s">
        <v>21</v>
      </c>
    </row>
    <row r="22" spans="1:9" x14ac:dyDescent="0.25">
      <c r="A22" s="3"/>
      <c r="B22" s="22" t="s">
        <v>22</v>
      </c>
      <c r="C22" s="70"/>
      <c r="D22" s="70"/>
      <c r="E22" s="6"/>
      <c r="F22" s="23"/>
    </row>
    <row r="23" spans="1:9" x14ac:dyDescent="0.25">
      <c r="D23" s="24" t="s">
        <v>23</v>
      </c>
      <c r="E23" s="25">
        <f>SUM(E17:E22)</f>
        <v>0</v>
      </c>
    </row>
    <row r="24" spans="1:9" ht="36" customHeight="1" x14ac:dyDescent="0.25">
      <c r="B24" s="57" t="s">
        <v>24</v>
      </c>
      <c r="C24" s="58"/>
      <c r="D24" s="58"/>
    </row>
    <row r="25" spans="1:9" ht="30" x14ac:dyDescent="0.25">
      <c r="A25" s="19" t="s">
        <v>25</v>
      </c>
      <c r="B25" s="26" t="s">
        <v>26</v>
      </c>
      <c r="C25" s="26" t="s">
        <v>27</v>
      </c>
      <c r="D25" s="26" t="s">
        <v>28</v>
      </c>
      <c r="E25" s="17" t="s">
        <v>29</v>
      </c>
      <c r="F25" s="17" t="s">
        <v>15</v>
      </c>
    </row>
    <row r="26" spans="1:9" ht="15.75" customHeight="1" x14ac:dyDescent="0.25">
      <c r="A26" s="1"/>
      <c r="B26" s="47"/>
      <c r="C26" s="4"/>
      <c r="D26" s="4"/>
      <c r="E26" s="27">
        <f>IF(G26,15,0)+IF(H26,20,0)+IF(I26,35,0)</f>
        <v>0</v>
      </c>
      <c r="F26" s="59" t="s">
        <v>30</v>
      </c>
      <c r="G26" t="b">
        <v>0</v>
      </c>
      <c r="H26" t="b">
        <v>0</v>
      </c>
      <c r="I26" t="b">
        <v>0</v>
      </c>
    </row>
    <row r="27" spans="1:9" ht="15" customHeight="1" x14ac:dyDescent="0.25">
      <c r="A27" s="9"/>
      <c r="B27" s="5"/>
      <c r="C27" s="5"/>
      <c r="D27" s="5"/>
      <c r="E27" s="28">
        <f t="shared" ref="E27:E33" si="0">IF(G27,15,0)+IF(H27,20,0)+IF(I27,35,0)</f>
        <v>0</v>
      </c>
      <c r="F27" s="60"/>
      <c r="G27" t="b">
        <v>0</v>
      </c>
      <c r="H27" t="b">
        <v>0</v>
      </c>
      <c r="I27" t="b">
        <v>0</v>
      </c>
    </row>
    <row r="28" spans="1:9" ht="15" customHeight="1" x14ac:dyDescent="0.25">
      <c r="A28" s="9"/>
      <c r="B28" s="5"/>
      <c r="C28" s="5"/>
      <c r="D28" s="5"/>
      <c r="E28" s="28">
        <f t="shared" si="0"/>
        <v>0</v>
      </c>
      <c r="F28" s="60"/>
      <c r="G28" t="b">
        <v>0</v>
      </c>
      <c r="H28" t="b">
        <v>0</v>
      </c>
      <c r="I28" t="b">
        <v>0</v>
      </c>
    </row>
    <row r="29" spans="1:9" ht="15" customHeight="1" x14ac:dyDescent="0.25">
      <c r="A29" s="9"/>
      <c r="B29" s="5"/>
      <c r="C29" s="5"/>
      <c r="D29" s="5"/>
      <c r="E29" s="28">
        <f t="shared" si="0"/>
        <v>0</v>
      </c>
      <c r="F29" s="60"/>
      <c r="G29" t="b">
        <v>0</v>
      </c>
      <c r="H29" t="b">
        <v>0</v>
      </c>
      <c r="I29" t="b">
        <v>0</v>
      </c>
    </row>
    <row r="30" spans="1:9" ht="15" customHeight="1" x14ac:dyDescent="0.25">
      <c r="A30" s="9"/>
      <c r="B30" s="5"/>
      <c r="C30" s="5"/>
      <c r="D30" s="5"/>
      <c r="E30" s="28">
        <f t="shared" si="0"/>
        <v>0</v>
      </c>
      <c r="F30" s="60"/>
      <c r="G30" t="b">
        <v>0</v>
      </c>
      <c r="H30" t="b">
        <v>0</v>
      </c>
      <c r="I30" t="b">
        <v>0</v>
      </c>
    </row>
    <row r="31" spans="1:9" ht="15" customHeight="1" x14ac:dyDescent="0.25">
      <c r="A31" s="2"/>
      <c r="B31" s="5"/>
      <c r="C31" s="5"/>
      <c r="D31" s="5"/>
      <c r="E31" s="28">
        <f t="shared" si="0"/>
        <v>0</v>
      </c>
      <c r="F31" s="60"/>
      <c r="G31" t="b">
        <v>0</v>
      </c>
      <c r="H31" t="b">
        <v>0</v>
      </c>
      <c r="I31" t="b">
        <v>0</v>
      </c>
    </row>
    <row r="32" spans="1:9" ht="15" customHeight="1" x14ac:dyDescent="0.25">
      <c r="A32" s="2"/>
      <c r="B32" s="5"/>
      <c r="C32" s="5"/>
      <c r="D32" s="5"/>
      <c r="E32" s="28">
        <f t="shared" si="0"/>
        <v>0</v>
      </c>
      <c r="F32" s="60"/>
      <c r="G32" t="b">
        <v>0</v>
      </c>
      <c r="H32" t="b">
        <v>0</v>
      </c>
      <c r="I32" t="b">
        <v>0</v>
      </c>
    </row>
    <row r="33" spans="1:9" x14ac:dyDescent="0.25">
      <c r="A33" s="3"/>
      <c r="B33" s="6"/>
      <c r="C33" s="6"/>
      <c r="D33" s="6"/>
      <c r="E33" s="29">
        <f t="shared" si="0"/>
        <v>0</v>
      </c>
      <c r="F33" s="61"/>
      <c r="G33" t="b">
        <v>0</v>
      </c>
      <c r="H33" t="b">
        <v>0</v>
      </c>
      <c r="I33" t="b">
        <v>0</v>
      </c>
    </row>
    <row r="34" spans="1:9" x14ac:dyDescent="0.25">
      <c r="D34" s="24" t="s">
        <v>31</v>
      </c>
      <c r="E34" s="30">
        <f>SUM(E26:E33)</f>
        <v>0</v>
      </c>
    </row>
    <row r="35" spans="1:9" ht="35.25" customHeight="1" x14ac:dyDescent="0.25">
      <c r="B35" s="57" t="s">
        <v>32</v>
      </c>
      <c r="C35" s="58"/>
      <c r="D35" s="58"/>
    </row>
    <row r="36" spans="1:9" x14ac:dyDescent="0.25">
      <c r="A36" s="17" t="s">
        <v>25</v>
      </c>
      <c r="B36" s="17" t="s">
        <v>33</v>
      </c>
      <c r="C36" s="17" t="s">
        <v>34</v>
      </c>
      <c r="D36" s="17" t="s">
        <v>35</v>
      </c>
      <c r="E36" s="17" t="s">
        <v>29</v>
      </c>
      <c r="F36" s="17" t="s">
        <v>15</v>
      </c>
    </row>
    <row r="37" spans="1:9" x14ac:dyDescent="0.25">
      <c r="A37" s="1"/>
      <c r="B37" s="8"/>
      <c r="C37" s="4"/>
      <c r="D37" s="4"/>
      <c r="E37" s="31">
        <f>C37+D37</f>
        <v>0</v>
      </c>
      <c r="F37" s="59" t="s">
        <v>36</v>
      </c>
    </row>
    <row r="38" spans="1:9" x14ac:dyDescent="0.25">
      <c r="A38" s="9"/>
      <c r="B38" s="10"/>
      <c r="C38" s="5"/>
      <c r="D38" s="5"/>
      <c r="E38" s="32">
        <f t="shared" ref="E38:E44" si="1">C38+D38</f>
        <v>0</v>
      </c>
      <c r="F38" s="60"/>
    </row>
    <row r="39" spans="1:9" x14ac:dyDescent="0.25">
      <c r="A39" s="9"/>
      <c r="B39" s="10"/>
      <c r="C39" s="5"/>
      <c r="D39" s="5"/>
      <c r="E39" s="32">
        <f t="shared" si="1"/>
        <v>0</v>
      </c>
      <c r="F39" s="60"/>
    </row>
    <row r="40" spans="1:9" x14ac:dyDescent="0.25">
      <c r="A40" s="9"/>
      <c r="B40" s="10"/>
      <c r="C40" s="5"/>
      <c r="D40" s="5"/>
      <c r="E40" s="32">
        <f t="shared" si="1"/>
        <v>0</v>
      </c>
      <c r="F40" s="60"/>
    </row>
    <row r="41" spans="1:9" x14ac:dyDescent="0.25">
      <c r="A41" s="2"/>
      <c r="B41" s="10"/>
      <c r="C41" s="5"/>
      <c r="D41" s="5"/>
      <c r="E41" s="32">
        <f t="shared" si="1"/>
        <v>0</v>
      </c>
      <c r="F41" s="60"/>
    </row>
    <row r="42" spans="1:9" x14ac:dyDescent="0.25">
      <c r="A42" s="2"/>
      <c r="B42" s="10"/>
      <c r="C42" s="5"/>
      <c r="D42" s="5"/>
      <c r="E42" s="32">
        <f t="shared" si="1"/>
        <v>0</v>
      </c>
      <c r="F42" s="60"/>
    </row>
    <row r="43" spans="1:9" x14ac:dyDescent="0.25">
      <c r="A43" s="2"/>
      <c r="B43" s="10"/>
      <c r="C43" s="5"/>
      <c r="D43" s="5"/>
      <c r="E43" s="32">
        <f t="shared" si="1"/>
        <v>0</v>
      </c>
      <c r="F43" s="60"/>
    </row>
    <row r="44" spans="1:9" x14ac:dyDescent="0.25">
      <c r="A44" s="3"/>
      <c r="B44" s="11"/>
      <c r="C44" s="6"/>
      <c r="D44" s="6"/>
      <c r="E44" s="33">
        <f t="shared" si="1"/>
        <v>0</v>
      </c>
      <c r="F44" s="61"/>
    </row>
    <row r="45" spans="1:9" x14ac:dyDescent="0.25">
      <c r="C45" s="48" t="s">
        <v>37</v>
      </c>
      <c r="D45" s="49"/>
      <c r="E45" s="50">
        <f>SUM(E37:E44)</f>
        <v>0</v>
      </c>
    </row>
    <row r="46" spans="1:9" x14ac:dyDescent="0.25">
      <c r="C46" s="37" t="s">
        <v>38</v>
      </c>
      <c r="D46" s="51"/>
      <c r="E46" s="52">
        <f>IF(SUM(D37:D44)=0,D46*E45,0)</f>
        <v>0</v>
      </c>
    </row>
    <row r="47" spans="1:9" x14ac:dyDescent="0.25">
      <c r="D47" s="53" t="s">
        <v>39</v>
      </c>
      <c r="E47" s="54">
        <f>SUM(E45:E46)</f>
        <v>0</v>
      </c>
    </row>
    <row r="48" spans="1:9" ht="35.25" customHeight="1" x14ac:dyDescent="0.25">
      <c r="B48" s="71" t="s">
        <v>40</v>
      </c>
      <c r="C48" s="72"/>
      <c r="D48" s="72"/>
    </row>
    <row r="49" spans="1:6" x14ac:dyDescent="0.25">
      <c r="A49" s="17" t="s">
        <v>12</v>
      </c>
      <c r="B49" s="17" t="s">
        <v>13</v>
      </c>
      <c r="C49" s="18" t="s">
        <v>41</v>
      </c>
      <c r="D49" s="18" t="s">
        <v>42</v>
      </c>
      <c r="E49" s="18" t="s">
        <v>43</v>
      </c>
      <c r="F49" s="17" t="s">
        <v>15</v>
      </c>
    </row>
    <row r="50" spans="1:6" x14ac:dyDescent="0.25">
      <c r="A50" s="7"/>
      <c r="B50" s="34" t="s">
        <v>44</v>
      </c>
      <c r="C50" s="55">
        <v>0.67</v>
      </c>
      <c r="D50" s="13"/>
      <c r="E50" s="27">
        <f>+C50*D50</f>
        <v>0</v>
      </c>
      <c r="F50" s="20" t="str">
        <f>CONCATENATE("Mileage $",C50,"/mile")</f>
        <v>Mileage $0.67/mile</v>
      </c>
    </row>
    <row r="51" spans="1:6" x14ac:dyDescent="0.25">
      <c r="A51" s="2"/>
      <c r="B51" t="s">
        <v>45</v>
      </c>
      <c r="C51" s="5"/>
      <c r="D51" s="12"/>
      <c r="E51" s="28">
        <f>+C51*D51</f>
        <v>0</v>
      </c>
      <c r="F51" s="21" t="s">
        <v>46</v>
      </c>
    </row>
    <row r="52" spans="1:6" x14ac:dyDescent="0.25">
      <c r="A52" s="9"/>
      <c r="B52" t="s">
        <v>47</v>
      </c>
      <c r="C52" s="35"/>
      <c r="E52" s="5"/>
      <c r="F52" s="21" t="s">
        <v>48</v>
      </c>
    </row>
    <row r="53" spans="1:6" x14ac:dyDescent="0.25">
      <c r="A53" s="2"/>
      <c r="B53" t="s">
        <v>49</v>
      </c>
      <c r="C53" s="35"/>
      <c r="E53" s="5"/>
      <c r="F53" s="21" t="s">
        <v>50</v>
      </c>
    </row>
    <row r="54" spans="1:6" x14ac:dyDescent="0.25">
      <c r="A54" s="2"/>
      <c r="B54" t="s">
        <v>51</v>
      </c>
      <c r="C54" s="35"/>
      <c r="E54" s="5"/>
      <c r="F54" s="21" t="s">
        <v>52</v>
      </c>
    </row>
    <row r="55" spans="1:6" x14ac:dyDescent="0.25">
      <c r="A55" s="3"/>
      <c r="B55" s="36" t="s">
        <v>53</v>
      </c>
      <c r="C55" s="37"/>
      <c r="D55" s="36"/>
      <c r="E55" s="6"/>
      <c r="F55" s="23" t="s">
        <v>54</v>
      </c>
    </row>
    <row r="56" spans="1:6" x14ac:dyDescent="0.25">
      <c r="D56" s="24" t="s">
        <v>55</v>
      </c>
      <c r="E56" s="25">
        <f>SUM(E50:E55)</f>
        <v>0</v>
      </c>
    </row>
    <row r="59" spans="1:6" ht="22.5" customHeight="1" x14ac:dyDescent="0.3">
      <c r="B59" s="38" t="s">
        <v>56</v>
      </c>
      <c r="C59" s="39"/>
      <c r="D59" s="66">
        <f>SUM(E56,E47,E34,E23)</f>
        <v>0</v>
      </c>
      <c r="E59" s="67"/>
    </row>
    <row r="61" spans="1:6" ht="15.75" x14ac:dyDescent="0.25">
      <c r="A61" s="40" t="s">
        <v>57</v>
      </c>
      <c r="B61" s="41" t="s">
        <v>58</v>
      </c>
      <c r="C61" t="s">
        <v>59</v>
      </c>
    </row>
  </sheetData>
  <sheetProtection selectLockedCells="1"/>
  <protectedRanges>
    <protectedRange sqref="D46" name="Range1_1"/>
  </protectedRanges>
  <mergeCells count="21">
    <mergeCell ref="C3:E3"/>
    <mergeCell ref="D59:E59"/>
    <mergeCell ref="B8:E8"/>
    <mergeCell ref="B13:E13"/>
    <mergeCell ref="C22:D22"/>
    <mergeCell ref="B48:D48"/>
    <mergeCell ref="B16:D16"/>
    <mergeCell ref="B17:D17"/>
    <mergeCell ref="B18:D18"/>
    <mergeCell ref="B19:D19"/>
    <mergeCell ref="B20:D20"/>
    <mergeCell ref="B21:D21"/>
    <mergeCell ref="B35:D35"/>
    <mergeCell ref="C11:E11"/>
    <mergeCell ref="A6:F6"/>
    <mergeCell ref="F26:F33"/>
    <mergeCell ref="B15:D15"/>
    <mergeCell ref="B24:D24"/>
    <mergeCell ref="F37:F44"/>
    <mergeCell ref="A12:B12"/>
    <mergeCell ref="D12:E12"/>
  </mergeCells>
  <dataValidations count="11">
    <dataValidation type="date" allowBlank="1" showInputMessage="1" showErrorMessage="1" error="You have not entered a valid date.  Please verify your entry" prompt="Enter a date mm\dd\yyyy" sqref="A17:A22 A26:A33 A50:A55 A37:A44" xr:uid="{00000000-0002-0000-0000-000000000000}">
      <formula1>42005</formula1>
      <formula2>72686</formula2>
    </dataValidation>
    <dataValidation type="decimal" operator="greaterThan" allowBlank="1" showInputMessage="1" showErrorMessage="1" error="Please enter a numerical value." prompt="Enter the total dollar amount." sqref="E17:E22" xr:uid="{00000000-0002-0000-0000-000001000000}">
      <formula1>0</formula1>
    </dataValidation>
    <dataValidation type="decimal" operator="greaterThan" allowBlank="1" showInputMessage="1" showErrorMessage="1" error="Please enter a numerical value." prompt="Enter the daily room rate." sqref="C37:C44" xr:uid="{00000000-0002-0000-0000-000002000000}">
      <formula1>0</formula1>
    </dataValidation>
    <dataValidation type="decimal" operator="greaterThan" allowBlank="1" showInputMessage="1" showErrorMessage="1" error="Please enter a numerical value." prompt="Enter the daily tax amount." sqref="D37:D44" xr:uid="{00000000-0002-0000-0000-000003000000}">
      <formula1>0</formula1>
    </dataValidation>
    <dataValidation type="whole" operator="greaterThan" allowBlank="1" showInputMessage="1" showErrorMessage="1" error="Please enter a whole number." prompt="Enter number of miles." sqref="D50" xr:uid="{00000000-0002-0000-0000-000004000000}">
      <formula1>0</formula1>
    </dataValidation>
    <dataValidation type="decimal" operator="greaterThan" allowBlank="1" showInputMessage="1" showErrorMessage="1" error="Please enter a numerical value." prompt="Enter the daily rental rate." sqref="C51" xr:uid="{00000000-0002-0000-0000-000005000000}">
      <formula1>0</formula1>
    </dataValidation>
    <dataValidation type="whole" operator="greaterThan" allowBlank="1" showInputMessage="1" showErrorMessage="1" error="Please enter a whole number." prompt="Enter the number of days rented." sqref="D51" xr:uid="{00000000-0002-0000-0000-000006000000}">
      <formula1>0</formula1>
    </dataValidation>
    <dataValidation type="decimal" operator="greaterThan" allowBlank="1" showInputMessage="1" showErrorMessage="1" error="Please enter a numerical value." prompt="Enter the total amount." sqref="E52:E55" xr:uid="{00000000-0002-0000-0000-000007000000}">
      <formula1>0</formula1>
    </dataValidation>
    <dataValidation allowBlank="1" showInputMessage="1" showErrorMessage="1" prompt="Enter description here." sqref="C22:D22" xr:uid="{00000000-0002-0000-0000-000008000000}"/>
    <dataValidation type="decimal" operator="greaterThan" allowBlank="1" showInputMessage="1" showErrorMessage="1" error="Please enter a positive numerical value." prompt="Enter the tax percentage rate." sqref="D46" xr:uid="{00000000-0002-0000-0000-000009000000}">
      <formula1>0</formula1>
    </dataValidation>
    <dataValidation type="list" allowBlank="1" showInputMessage="1" showErrorMessage="1" sqref="B10" xr:uid="{00000000-0002-0000-0000-00000A000000}">
      <formula1>$S$2:$S$6</formula1>
    </dataValidation>
  </dataValidations>
  <hyperlinks>
    <hyperlink ref="B61" r:id="rId1" xr:uid="{00000000-0004-0000-0000-000000000000}"/>
    <hyperlink ref="C11:E11" r:id="rId2" display="mailto:AuthorizationAndAccountAccess@roguecc.edu?subject=Professional%20Growth%20account%20access%20requested" xr:uid="{00000000-0004-0000-0000-000001000000}"/>
  </hyperlinks>
  <pageMargins left="0.25" right="0.25" top="0.75" bottom="0.75" header="0.3" footer="0.3"/>
  <pageSetup scale="66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$15">
                <anchor moveWithCells="1">
                  <from>
                    <xdr:col>1</xdr:col>
                    <xdr:colOff>333375</xdr:colOff>
                    <xdr:row>25</xdr:row>
                    <xdr:rowOff>28575</xdr:rowOff>
                  </from>
                  <to>
                    <xdr:col>1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25</xdr:row>
                    <xdr:rowOff>19050</xdr:rowOff>
                  </from>
                  <to>
                    <xdr:col>2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25</xdr:row>
                    <xdr:rowOff>19050</xdr:rowOff>
                  </from>
                  <to>
                    <xdr:col>3</xdr:col>
                    <xdr:colOff>800100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26</xdr:row>
                    <xdr:rowOff>9525</xdr:rowOff>
                  </from>
                  <to>
                    <xdr:col>2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27</xdr:row>
                    <xdr:rowOff>9525</xdr:rowOff>
                  </from>
                  <to>
                    <xdr:col>2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28</xdr:row>
                    <xdr:rowOff>9525</xdr:rowOff>
                  </from>
                  <to>
                    <xdr:col>2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29</xdr:row>
                    <xdr:rowOff>9525</xdr:rowOff>
                  </from>
                  <to>
                    <xdr:col>2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30</xdr:row>
                    <xdr:rowOff>9525</xdr:rowOff>
                  </from>
                  <to>
                    <xdr:col>2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31</xdr:row>
                    <xdr:rowOff>9525</xdr:rowOff>
                  </from>
                  <to>
                    <xdr:col>2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locked="0" defaultSize="0" autoFill="0" autoLine="0" autoPict="0" altText="$15">
                <anchor moveWithCells="1">
                  <from>
                    <xdr:col>2</xdr:col>
                    <xdr:colOff>333375</xdr:colOff>
                    <xdr:row>32</xdr:row>
                    <xdr:rowOff>0</xdr:rowOff>
                  </from>
                  <to>
                    <xdr:col>2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26</xdr:row>
                    <xdr:rowOff>9525</xdr:rowOff>
                  </from>
                  <to>
                    <xdr:col>3</xdr:col>
                    <xdr:colOff>800100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27</xdr:row>
                    <xdr:rowOff>9525</xdr:rowOff>
                  </from>
                  <to>
                    <xdr:col>3</xdr:col>
                    <xdr:colOff>800100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28</xdr:row>
                    <xdr:rowOff>9525</xdr:rowOff>
                  </from>
                  <to>
                    <xdr:col>3</xdr:col>
                    <xdr:colOff>800100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29</xdr:row>
                    <xdr:rowOff>9525</xdr:rowOff>
                  </from>
                  <to>
                    <xdr:col>3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30</xdr:row>
                    <xdr:rowOff>9525</xdr:rowOff>
                  </from>
                  <to>
                    <xdr:col>3</xdr:col>
                    <xdr:colOff>800100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31</xdr:row>
                    <xdr:rowOff>9525</xdr:rowOff>
                  </from>
                  <to>
                    <xdr:col>3</xdr:col>
                    <xdr:colOff>800100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 altText="$25">
                <anchor moveWithCells="1">
                  <from>
                    <xdr:col>3</xdr:col>
                    <xdr:colOff>342900</xdr:colOff>
                    <xdr:row>32</xdr:row>
                    <xdr:rowOff>0</xdr:rowOff>
                  </from>
                  <to>
                    <xdr:col>3</xdr:col>
                    <xdr:colOff>800100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locked="0" defaultSize="0" autoFill="0" autoLine="0" autoPict="0" altText="$12">
                <anchor moveWithCells="1">
                  <from>
                    <xdr:col>1</xdr:col>
                    <xdr:colOff>333375</xdr:colOff>
                    <xdr:row>26</xdr:row>
                    <xdr:rowOff>9525</xdr:rowOff>
                  </from>
                  <to>
                    <xdr:col>1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locked="0" defaultSize="0" autoFill="0" autoLine="0" autoPict="0" altText="$12">
                <anchor moveWithCells="1">
                  <from>
                    <xdr:col>1</xdr:col>
                    <xdr:colOff>333375</xdr:colOff>
                    <xdr:row>27</xdr:row>
                    <xdr:rowOff>9525</xdr:rowOff>
                  </from>
                  <to>
                    <xdr:col>1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locked="0" defaultSize="0" autoFill="0" autoLine="0" autoPict="0" altText="$12">
                <anchor moveWithCells="1">
                  <from>
                    <xdr:col>1</xdr:col>
                    <xdr:colOff>333375</xdr:colOff>
                    <xdr:row>28</xdr:row>
                    <xdr:rowOff>9525</xdr:rowOff>
                  </from>
                  <to>
                    <xdr:col>1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locked="0" defaultSize="0" autoFill="0" autoLine="0" autoPict="0" altText="$12">
                <anchor moveWithCells="1">
                  <from>
                    <xdr:col>1</xdr:col>
                    <xdr:colOff>333375</xdr:colOff>
                    <xdr:row>29</xdr:row>
                    <xdr:rowOff>9525</xdr:rowOff>
                  </from>
                  <to>
                    <xdr:col>1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locked="0" defaultSize="0" autoFill="0" autoLine="0" autoPict="0" altText="$12">
                <anchor moveWithCells="1">
                  <from>
                    <xdr:col>1</xdr:col>
                    <xdr:colOff>333375</xdr:colOff>
                    <xdr:row>30</xdr:row>
                    <xdr:rowOff>9525</xdr:rowOff>
                  </from>
                  <to>
                    <xdr:col>1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locked="0" defaultSize="0" autoFill="0" autoLine="0" autoPict="0" altText="$12">
                <anchor moveWithCells="1">
                  <from>
                    <xdr:col>1</xdr:col>
                    <xdr:colOff>333375</xdr:colOff>
                    <xdr:row>31</xdr:row>
                    <xdr:rowOff>9525</xdr:rowOff>
                  </from>
                  <to>
                    <xdr:col>1</xdr:col>
                    <xdr:colOff>790575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locked="0" defaultSize="0" autoFill="0" autoLine="0" autoPict="0" altText="$12">
                <anchor moveWithCells="1">
                  <from>
                    <xdr:col>1</xdr:col>
                    <xdr:colOff>333375</xdr:colOff>
                    <xdr:row>32</xdr:row>
                    <xdr:rowOff>0</xdr:rowOff>
                  </from>
                  <to>
                    <xdr:col>1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b377d68d-ff63-421b-a516-a29c772e5f4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5286275752842B24E4BD475C5B1CE" ma:contentTypeVersion="18" ma:contentTypeDescription="Create a new document." ma:contentTypeScope="" ma:versionID="336907d02e4da2dd4a908dfd84c20929">
  <xsd:schema xmlns:xsd="http://www.w3.org/2001/XMLSchema" xmlns:xs="http://www.w3.org/2001/XMLSchema" xmlns:p="http://schemas.microsoft.com/office/2006/metadata/properties" xmlns:ns1="http://schemas.microsoft.com/sharepoint/v3" xmlns:ns3="b377d68d-ff63-421b-a516-a29c772e5f43" xmlns:ns4="af0b8e02-aa0e-4def-8dc9-a0c3769958ff" targetNamespace="http://schemas.microsoft.com/office/2006/metadata/properties" ma:root="true" ma:fieldsID="55a59f833ea1fe92be954b131e844d67" ns1:_="" ns3:_="" ns4:_="">
    <xsd:import namespace="http://schemas.microsoft.com/sharepoint/v3"/>
    <xsd:import namespace="b377d68d-ff63-421b-a516-a29c772e5f43"/>
    <xsd:import namespace="af0b8e02-aa0e-4def-8dc9-a0c3769958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7d68d-ff63-421b-a516-a29c772e5f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b8e02-aa0e-4def-8dc9-a0c376995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49F8E-E692-4464-95B6-E59514D529F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sharepoint/v3"/>
    <ds:schemaRef ds:uri="af0b8e02-aa0e-4def-8dc9-a0c3769958ff"/>
    <ds:schemaRef ds:uri="b377d68d-ff63-421b-a516-a29c772e5f4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56B0EF-9C9B-493F-B1A1-0FBCF6043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E8D1E4-FA49-4711-A49C-1F944E43FE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7d68d-ff63-421b-a516-a29c772e5f43"/>
    <ds:schemaRef ds:uri="af0b8e02-aa0e-4def-8dc9-a0c376995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Worksheet</vt:lpstr>
      <vt:lpstr>'Expense Worksheet'!Print_Area</vt:lpstr>
    </vt:vector>
  </TitlesOfParts>
  <Manager/>
  <Company>RCC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Littrell, Dave</dc:creator>
  <cp:keywords/>
  <dc:description/>
  <cp:lastModifiedBy>McCrary, Vicki</cp:lastModifiedBy>
  <cp:revision/>
  <dcterms:created xsi:type="dcterms:W3CDTF">2015-06-17T20:07:12Z</dcterms:created>
  <dcterms:modified xsi:type="dcterms:W3CDTF">2024-10-11T22:37:17Z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0x010100EC35286275752842B24E4BD475C5B1CE</vt:lpwstr>
  </property>
</Properties>
</file>